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.shortcut-targets-by-id\0B49VNSUBSLxFUVpmUEl3a0pxZjA\Climate Lab\Proj_Mozambique\PDD\PDD review\Extra annexes\"/>
    </mc:Choice>
  </mc:AlternateContent>
  <xr:revisionPtr revIDLastSave="0" documentId="13_ncr:1_{84B02D06-F4AC-4512-9B85-C11471F73B5C}" xr6:coauthVersionLast="47" xr6:coauthVersionMax="47" xr10:uidLastSave="{00000000-0000-0000-0000-000000000000}"/>
  <bookViews>
    <workbookView xWindow="-108" yWindow="-108" windowWidth="23256" windowHeight="12456" xr2:uid="{633B4DB2-429C-4FF9-8395-B255CEA5672C}"/>
  </bookViews>
  <sheets>
    <sheet name="NON SHAMBA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4" l="1"/>
  <c r="D3" i="4"/>
  <c r="E18" i="4"/>
  <c r="E31" i="4"/>
  <c r="B3" i="4"/>
  <c r="C3" i="4" s="1"/>
  <c r="E3" i="4" s="1"/>
  <c r="B4" i="4"/>
  <c r="C4" i="4" s="1"/>
  <c r="B5" i="4"/>
  <c r="C5" i="4" s="1"/>
  <c r="B6" i="4"/>
  <c r="B7" i="4"/>
  <c r="C7" i="4" s="1"/>
  <c r="B8" i="4"/>
  <c r="C8" i="4" s="1"/>
  <c r="B9" i="4"/>
  <c r="B10" i="4"/>
  <c r="B11" i="4"/>
  <c r="C11" i="4" s="1"/>
  <c r="B12" i="4"/>
  <c r="C12" i="4" s="1"/>
  <c r="B13" i="4"/>
  <c r="C13" i="4" s="1"/>
  <c r="B14" i="4"/>
  <c r="C14" i="4" s="1"/>
  <c r="B15" i="4"/>
  <c r="C15" i="4" s="1"/>
  <c r="B16" i="4"/>
  <c r="C16" i="4" s="1"/>
  <c r="B17" i="4"/>
  <c r="C17" i="4" s="1"/>
  <c r="B18" i="4"/>
  <c r="C18" i="4" s="1"/>
  <c r="B19" i="4"/>
  <c r="C19" i="4" s="1"/>
  <c r="B20" i="4"/>
  <c r="C20" i="4" s="1"/>
  <c r="B21" i="4"/>
  <c r="C21" i="4" s="1"/>
  <c r="B22" i="4"/>
  <c r="C22" i="4" s="1"/>
  <c r="B23" i="4"/>
  <c r="C23" i="4" s="1"/>
  <c r="B24" i="4"/>
  <c r="C24" i="4" s="1"/>
  <c r="B25" i="4"/>
  <c r="C25" i="4" s="1"/>
  <c r="B26" i="4"/>
  <c r="C26" i="4" s="1"/>
  <c r="E26" i="4" s="1"/>
  <c r="B27" i="4"/>
  <c r="C27" i="4" s="1"/>
  <c r="B28" i="4"/>
  <c r="C28" i="4" s="1"/>
  <c r="B29" i="4"/>
  <c r="C29" i="4" s="1"/>
  <c r="B30" i="4"/>
  <c r="C30" i="4" s="1"/>
  <c r="E30" i="4" s="1"/>
  <c r="B31" i="4"/>
  <c r="C31" i="4" s="1"/>
  <c r="B32" i="4"/>
  <c r="C32" i="4" s="1"/>
  <c r="C2" i="4"/>
  <c r="C6" i="4"/>
  <c r="C9" i="4"/>
  <c r="C10" i="4"/>
  <c r="D4" i="4"/>
  <c r="E4" i="4" s="1"/>
  <c r="D5" i="4"/>
  <c r="E5" i="4" s="1"/>
  <c r="D6" i="4"/>
  <c r="E6" i="4" s="1"/>
  <c r="D7" i="4"/>
  <c r="D8" i="4"/>
  <c r="D9" i="4"/>
  <c r="D10" i="4"/>
  <c r="D11" i="4"/>
  <c r="E11" i="4" s="1"/>
  <c r="D12" i="4"/>
  <c r="D13" i="4"/>
  <c r="E13" i="4" s="1"/>
  <c r="D14" i="4"/>
  <c r="E14" i="4" s="1"/>
  <c r="D15" i="4"/>
  <c r="D16" i="4"/>
  <c r="E16" i="4" s="1"/>
  <c r="D17" i="4"/>
  <c r="E17" i="4" s="1"/>
  <c r="D18" i="4"/>
  <c r="D19" i="4"/>
  <c r="E19" i="4" s="1"/>
  <c r="D20" i="4"/>
  <c r="D21" i="4"/>
  <c r="D22" i="4"/>
  <c r="D23" i="4"/>
  <c r="D24" i="4"/>
  <c r="D25" i="4"/>
  <c r="E25" i="4" s="1"/>
  <c r="D26" i="4"/>
  <c r="D27" i="4"/>
  <c r="D28" i="4"/>
  <c r="E28" i="4" s="1"/>
  <c r="D29" i="4"/>
  <c r="E29" i="4" s="1"/>
  <c r="D30" i="4"/>
  <c r="D31" i="4"/>
  <c r="D32" i="4"/>
  <c r="D2" i="4"/>
  <c r="E27" i="4" l="1"/>
  <c r="E23" i="4"/>
  <c r="E22" i="4"/>
  <c r="E21" i="4"/>
  <c r="E9" i="4"/>
  <c r="E12" i="4"/>
  <c r="E10" i="4"/>
  <c r="E8" i="4"/>
  <c r="E24" i="4"/>
  <c r="E15" i="4"/>
  <c r="E32" i="4"/>
  <c r="E20" i="4"/>
  <c r="E7" i="4"/>
  <c r="G32" i="4"/>
</calcChain>
</file>

<file path=xl/sharedStrings.xml><?xml version="1.0" encoding="utf-8"?>
<sst xmlns="http://schemas.openxmlformats.org/spreadsheetml/2006/main" count="6" uniqueCount="6">
  <si>
    <t>Year</t>
  </si>
  <si>
    <t>Total Sequestration (tCO2e/ha)</t>
  </si>
  <si>
    <t>tCO2e/ha/yr</t>
  </si>
  <si>
    <t>Increase in basal area (m²/ha) (model of William)</t>
  </si>
  <si>
    <t>Increase in Btotal (tCO2e/ha) (model of Ryan)</t>
  </si>
  <si>
    <t>Increase in SOC (tCO2e/ha) (AR-TOOL16)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</si>
</sst>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2" fontId="0" fillId="0" borderId="0" xfId="0" applyNumberFormat="1"/>
    <xf numFmtId="2" fontId="1" fillId="0" borderId="0" xfId="0" applyNumberFormat="1" applyFont="1"/>
    <xf numFmtId="164" fontId="1" fillId="0" borderId="0" xfId="0" applyNumberFormat="1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488CD-348D-4756-B202-C880642E1E8D}">
  <dimension ref="A1:H32"/>
  <sheetViews>
    <sheetView tabSelected="1" topLeftCell="A12" workbookViewId="0">
      <selection activeCell="E32" sqref="E32"/>
    </sheetView>
  </sheetViews>
  <sheetFormatPr defaultRowHeight="14.4" x14ac:dyDescent="0.3"/>
  <cols>
    <col min="2" max="2" width="16.6640625" bestFit="1" customWidth="1"/>
    <col min="3" max="3" width="22.109375" bestFit="1" customWidth="1"/>
    <col min="4" max="4" width="14.44140625" bestFit="1" customWidth="1"/>
    <col min="5" max="5" width="27.6640625" bestFit="1" customWidth="1"/>
    <col min="8" max="8" width="10.5546875" bestFit="1" customWidth="1"/>
  </cols>
  <sheetData>
    <row r="1" spans="1:5" x14ac:dyDescent="0.3">
      <c r="A1" s="1" t="s">
        <v>0</v>
      </c>
      <c r="B1" s="1" t="s">
        <v>3</v>
      </c>
      <c r="C1" s="1" t="s">
        <v>4</v>
      </c>
      <c r="D1" s="1" t="s">
        <v>5</v>
      </c>
      <c r="E1" s="1" t="s">
        <v>1</v>
      </c>
    </row>
    <row r="2" spans="1:5" x14ac:dyDescent="0.3">
      <c r="A2">
        <v>0</v>
      </c>
      <c r="B2">
        <v>0</v>
      </c>
      <c r="C2">
        <f t="shared" ref="C2:C32" si="0">B2*3.972*3.67</f>
        <v>0</v>
      </c>
      <c r="D2">
        <f t="shared" ref="D2:D32" si="1">0.8*3.67*A2</f>
        <v>0</v>
      </c>
      <c r="E2" s="2">
        <f>D2+C2</f>
        <v>0</v>
      </c>
    </row>
    <row r="3" spans="1:5" x14ac:dyDescent="0.3">
      <c r="A3">
        <v>1</v>
      </c>
      <c r="B3">
        <f t="shared" ref="B3:B32" si="2">0.47*A3-0.41</f>
        <v>0.06</v>
      </c>
      <c r="C3">
        <f t="shared" si="0"/>
        <v>0.87463439999999992</v>
      </c>
      <c r="D3">
        <f t="shared" si="1"/>
        <v>2.9359999999999999</v>
      </c>
      <c r="E3" s="2">
        <f t="shared" ref="E3:E32" si="3">D3+C3</f>
        <v>3.8106343999999996</v>
      </c>
    </row>
    <row r="4" spans="1:5" x14ac:dyDescent="0.3">
      <c r="A4">
        <v>2</v>
      </c>
      <c r="B4">
        <f t="shared" si="2"/>
        <v>0.53</v>
      </c>
      <c r="C4">
        <f t="shared" si="0"/>
        <v>7.7259372000000006</v>
      </c>
      <c r="D4">
        <f t="shared" si="1"/>
        <v>5.8719999999999999</v>
      </c>
      <c r="E4" s="2">
        <f t="shared" si="3"/>
        <v>13.597937200000001</v>
      </c>
    </row>
    <row r="5" spans="1:5" x14ac:dyDescent="0.3">
      <c r="A5">
        <v>3</v>
      </c>
      <c r="B5">
        <f t="shared" si="2"/>
        <v>1</v>
      </c>
      <c r="C5">
        <f t="shared" si="0"/>
        <v>14.57724</v>
      </c>
      <c r="D5">
        <f t="shared" si="1"/>
        <v>8.8079999999999998</v>
      </c>
      <c r="E5" s="2">
        <f t="shared" si="3"/>
        <v>23.38524</v>
      </c>
    </row>
    <row r="6" spans="1:5" x14ac:dyDescent="0.3">
      <c r="A6">
        <v>4</v>
      </c>
      <c r="B6">
        <f t="shared" si="2"/>
        <v>1.47</v>
      </c>
      <c r="C6">
        <f t="shared" si="0"/>
        <v>21.428542799999999</v>
      </c>
      <c r="D6">
        <f t="shared" si="1"/>
        <v>11.744</v>
      </c>
      <c r="E6" s="2">
        <f t="shared" si="3"/>
        <v>33.172542800000002</v>
      </c>
    </row>
    <row r="7" spans="1:5" x14ac:dyDescent="0.3">
      <c r="A7">
        <v>5</v>
      </c>
      <c r="B7">
        <f t="shared" si="2"/>
        <v>1.9399999999999997</v>
      </c>
      <c r="C7">
        <f t="shared" si="0"/>
        <v>28.279845599999998</v>
      </c>
      <c r="D7">
        <f t="shared" si="1"/>
        <v>14.68</v>
      </c>
      <c r="E7" s="2">
        <f t="shared" si="3"/>
        <v>42.959845599999994</v>
      </c>
    </row>
    <row r="8" spans="1:5" x14ac:dyDescent="0.3">
      <c r="A8">
        <v>6</v>
      </c>
      <c r="B8">
        <f t="shared" si="2"/>
        <v>2.4099999999999997</v>
      </c>
      <c r="C8">
        <f t="shared" si="0"/>
        <v>35.131148399999994</v>
      </c>
      <c r="D8">
        <f t="shared" si="1"/>
        <v>17.616</v>
      </c>
      <c r="E8" s="2">
        <f t="shared" si="3"/>
        <v>52.747148399999993</v>
      </c>
    </row>
    <row r="9" spans="1:5" x14ac:dyDescent="0.3">
      <c r="A9">
        <v>7</v>
      </c>
      <c r="B9">
        <f t="shared" si="2"/>
        <v>2.88</v>
      </c>
      <c r="C9">
        <f t="shared" si="0"/>
        <v>41.982451199999993</v>
      </c>
      <c r="D9">
        <f t="shared" si="1"/>
        <v>20.552</v>
      </c>
      <c r="E9" s="2">
        <f t="shared" si="3"/>
        <v>62.534451199999992</v>
      </c>
    </row>
    <row r="10" spans="1:5" x14ac:dyDescent="0.3">
      <c r="A10">
        <v>8</v>
      </c>
      <c r="B10">
        <f t="shared" si="2"/>
        <v>3.3499999999999996</v>
      </c>
      <c r="C10">
        <f t="shared" si="0"/>
        <v>48.833753999999992</v>
      </c>
      <c r="D10">
        <f t="shared" si="1"/>
        <v>23.488</v>
      </c>
      <c r="E10" s="2">
        <f t="shared" si="3"/>
        <v>72.321753999999999</v>
      </c>
    </row>
    <row r="11" spans="1:5" x14ac:dyDescent="0.3">
      <c r="A11">
        <v>9</v>
      </c>
      <c r="B11">
        <f t="shared" si="2"/>
        <v>3.8199999999999994</v>
      </c>
      <c r="C11">
        <f t="shared" si="0"/>
        <v>55.685056799999984</v>
      </c>
      <c r="D11">
        <f t="shared" si="1"/>
        <v>26.423999999999999</v>
      </c>
      <c r="E11" s="2">
        <f t="shared" si="3"/>
        <v>82.109056799999991</v>
      </c>
    </row>
    <row r="12" spans="1:5" x14ac:dyDescent="0.3">
      <c r="A12">
        <v>10</v>
      </c>
      <c r="B12">
        <f t="shared" si="2"/>
        <v>4.2899999999999991</v>
      </c>
      <c r="C12">
        <f t="shared" si="0"/>
        <v>62.536359599999983</v>
      </c>
      <c r="D12">
        <f t="shared" si="1"/>
        <v>29.36</v>
      </c>
      <c r="E12" s="2">
        <f t="shared" si="3"/>
        <v>91.896359599999982</v>
      </c>
    </row>
    <row r="13" spans="1:5" x14ac:dyDescent="0.3">
      <c r="A13">
        <v>11</v>
      </c>
      <c r="B13">
        <f t="shared" si="2"/>
        <v>4.76</v>
      </c>
      <c r="C13">
        <f t="shared" si="0"/>
        <v>69.387662399999996</v>
      </c>
      <c r="D13">
        <f t="shared" si="1"/>
        <v>32.295999999999999</v>
      </c>
      <c r="E13" s="2">
        <f t="shared" si="3"/>
        <v>101.6836624</v>
      </c>
    </row>
    <row r="14" spans="1:5" x14ac:dyDescent="0.3">
      <c r="A14">
        <v>12</v>
      </c>
      <c r="B14">
        <f t="shared" si="2"/>
        <v>5.2299999999999995</v>
      </c>
      <c r="C14">
        <f t="shared" si="0"/>
        <v>76.238965199999996</v>
      </c>
      <c r="D14">
        <f t="shared" si="1"/>
        <v>35.231999999999999</v>
      </c>
      <c r="E14" s="2">
        <f t="shared" si="3"/>
        <v>111.47096519999999</v>
      </c>
    </row>
    <row r="15" spans="1:5" x14ac:dyDescent="0.3">
      <c r="A15">
        <v>13</v>
      </c>
      <c r="B15">
        <f t="shared" si="2"/>
        <v>5.6999999999999993</v>
      </c>
      <c r="C15">
        <f t="shared" si="0"/>
        <v>83.09026799999998</v>
      </c>
      <c r="D15">
        <f t="shared" si="1"/>
        <v>38.167999999999999</v>
      </c>
      <c r="E15" s="2">
        <f t="shared" si="3"/>
        <v>121.25826799999999</v>
      </c>
    </row>
    <row r="16" spans="1:5" x14ac:dyDescent="0.3">
      <c r="A16">
        <v>14</v>
      </c>
      <c r="B16">
        <f t="shared" si="2"/>
        <v>6.17</v>
      </c>
      <c r="C16">
        <f t="shared" si="0"/>
        <v>89.941570799999994</v>
      </c>
      <c r="D16">
        <f t="shared" si="1"/>
        <v>41.103999999999999</v>
      </c>
      <c r="E16" s="2">
        <f t="shared" si="3"/>
        <v>131.04557080000001</v>
      </c>
    </row>
    <row r="17" spans="1:8" x14ac:dyDescent="0.3">
      <c r="A17">
        <v>15</v>
      </c>
      <c r="B17">
        <f t="shared" si="2"/>
        <v>6.64</v>
      </c>
      <c r="C17">
        <f t="shared" si="0"/>
        <v>96.792873599999993</v>
      </c>
      <c r="D17">
        <f t="shared" si="1"/>
        <v>44.04</v>
      </c>
      <c r="E17" s="2">
        <f t="shared" si="3"/>
        <v>140.8328736</v>
      </c>
    </row>
    <row r="18" spans="1:8" x14ac:dyDescent="0.3">
      <c r="A18">
        <v>16</v>
      </c>
      <c r="B18">
        <f t="shared" si="2"/>
        <v>7.1099999999999994</v>
      </c>
      <c r="C18">
        <f t="shared" si="0"/>
        <v>103.64417639999999</v>
      </c>
      <c r="D18">
        <f t="shared" si="1"/>
        <v>46.975999999999999</v>
      </c>
      <c r="E18" s="2">
        <f t="shared" si="3"/>
        <v>150.62017639999999</v>
      </c>
    </row>
    <row r="19" spans="1:8" x14ac:dyDescent="0.3">
      <c r="A19">
        <v>17</v>
      </c>
      <c r="B19">
        <f t="shared" si="2"/>
        <v>7.5799999999999992</v>
      </c>
      <c r="C19">
        <f t="shared" si="0"/>
        <v>110.49547919999998</v>
      </c>
      <c r="D19">
        <f t="shared" si="1"/>
        <v>49.911999999999999</v>
      </c>
      <c r="E19" s="2">
        <f t="shared" si="3"/>
        <v>160.40747919999998</v>
      </c>
    </row>
    <row r="20" spans="1:8" x14ac:dyDescent="0.3">
      <c r="A20">
        <v>18</v>
      </c>
      <c r="B20">
        <f t="shared" si="2"/>
        <v>8.0499999999999989</v>
      </c>
      <c r="C20">
        <f t="shared" si="0"/>
        <v>117.34678199999998</v>
      </c>
      <c r="D20">
        <f t="shared" si="1"/>
        <v>52.847999999999999</v>
      </c>
      <c r="E20" s="2">
        <f t="shared" si="3"/>
        <v>170.19478199999998</v>
      </c>
    </row>
    <row r="21" spans="1:8" x14ac:dyDescent="0.3">
      <c r="A21">
        <v>19</v>
      </c>
      <c r="B21">
        <f t="shared" si="2"/>
        <v>8.52</v>
      </c>
      <c r="C21">
        <f t="shared" si="0"/>
        <v>124.19808479999999</v>
      </c>
      <c r="D21">
        <f t="shared" si="1"/>
        <v>55.783999999999999</v>
      </c>
      <c r="E21" s="2">
        <f t="shared" si="3"/>
        <v>179.9820848</v>
      </c>
    </row>
    <row r="22" spans="1:8" x14ac:dyDescent="0.3">
      <c r="A22">
        <v>20</v>
      </c>
      <c r="B22">
        <f t="shared" si="2"/>
        <v>8.9899999999999984</v>
      </c>
      <c r="C22">
        <f t="shared" si="0"/>
        <v>131.04938759999999</v>
      </c>
      <c r="D22">
        <f t="shared" si="1"/>
        <v>58.72</v>
      </c>
      <c r="E22" s="2">
        <f t="shared" si="3"/>
        <v>189.76938759999999</v>
      </c>
    </row>
    <row r="23" spans="1:8" x14ac:dyDescent="0.3">
      <c r="A23">
        <v>21</v>
      </c>
      <c r="B23">
        <f t="shared" si="2"/>
        <v>9.4599999999999991</v>
      </c>
      <c r="C23">
        <f t="shared" si="0"/>
        <v>137.9006904</v>
      </c>
      <c r="D23">
        <f t="shared" si="1"/>
        <v>61.655999999999999</v>
      </c>
      <c r="E23" s="2">
        <f t="shared" si="3"/>
        <v>199.55669040000001</v>
      </c>
    </row>
    <row r="24" spans="1:8" x14ac:dyDescent="0.3">
      <c r="A24">
        <v>22</v>
      </c>
      <c r="B24">
        <f t="shared" si="2"/>
        <v>9.93</v>
      </c>
      <c r="C24">
        <f t="shared" si="0"/>
        <v>144.75199320000002</v>
      </c>
      <c r="D24">
        <f t="shared" si="1"/>
        <v>64.591999999999999</v>
      </c>
      <c r="E24" s="2">
        <f t="shared" si="3"/>
        <v>209.3439932</v>
      </c>
    </row>
    <row r="25" spans="1:8" x14ac:dyDescent="0.3">
      <c r="A25">
        <v>23</v>
      </c>
      <c r="B25">
        <f t="shared" si="2"/>
        <v>10.399999999999999</v>
      </c>
      <c r="C25">
        <f t="shared" si="0"/>
        <v>151.60329599999997</v>
      </c>
      <c r="D25">
        <f t="shared" si="1"/>
        <v>67.527999999999992</v>
      </c>
      <c r="E25" s="2">
        <f t="shared" si="3"/>
        <v>219.13129599999996</v>
      </c>
    </row>
    <row r="26" spans="1:8" x14ac:dyDescent="0.3">
      <c r="A26">
        <v>24</v>
      </c>
      <c r="B26">
        <f t="shared" si="2"/>
        <v>10.87</v>
      </c>
      <c r="C26">
        <f t="shared" si="0"/>
        <v>158.45459879999999</v>
      </c>
      <c r="D26">
        <f t="shared" si="1"/>
        <v>70.463999999999999</v>
      </c>
      <c r="E26" s="2">
        <f t="shared" si="3"/>
        <v>228.91859879999998</v>
      </c>
    </row>
    <row r="27" spans="1:8" x14ac:dyDescent="0.3">
      <c r="A27">
        <v>25</v>
      </c>
      <c r="B27">
        <f t="shared" si="2"/>
        <v>11.34</v>
      </c>
      <c r="C27">
        <f t="shared" si="0"/>
        <v>165.3059016</v>
      </c>
      <c r="D27">
        <f t="shared" si="1"/>
        <v>73.400000000000006</v>
      </c>
      <c r="E27" s="2">
        <f t="shared" si="3"/>
        <v>238.7059016</v>
      </c>
    </row>
    <row r="28" spans="1:8" x14ac:dyDescent="0.3">
      <c r="A28">
        <v>26</v>
      </c>
      <c r="B28">
        <f t="shared" si="2"/>
        <v>11.809999999999999</v>
      </c>
      <c r="C28">
        <f t="shared" si="0"/>
        <v>172.15720439999998</v>
      </c>
      <c r="D28">
        <f t="shared" si="1"/>
        <v>76.335999999999999</v>
      </c>
      <c r="E28" s="2">
        <f t="shared" si="3"/>
        <v>248.49320439999997</v>
      </c>
    </row>
    <row r="29" spans="1:8" x14ac:dyDescent="0.3">
      <c r="A29">
        <v>27</v>
      </c>
      <c r="B29">
        <f t="shared" si="2"/>
        <v>12.28</v>
      </c>
      <c r="C29">
        <f t="shared" si="0"/>
        <v>179.0085072</v>
      </c>
      <c r="D29">
        <f t="shared" si="1"/>
        <v>79.271999999999991</v>
      </c>
      <c r="E29" s="2">
        <f t="shared" si="3"/>
        <v>258.28050719999999</v>
      </c>
    </row>
    <row r="30" spans="1:8" x14ac:dyDescent="0.3">
      <c r="A30">
        <v>28</v>
      </c>
      <c r="B30">
        <f t="shared" si="2"/>
        <v>12.75</v>
      </c>
      <c r="C30">
        <f t="shared" si="0"/>
        <v>185.85981000000001</v>
      </c>
      <c r="D30">
        <f t="shared" si="1"/>
        <v>82.207999999999998</v>
      </c>
      <c r="E30" s="2">
        <f t="shared" si="3"/>
        <v>268.06781000000001</v>
      </c>
    </row>
    <row r="31" spans="1:8" x14ac:dyDescent="0.3">
      <c r="A31">
        <v>29</v>
      </c>
      <c r="B31">
        <f t="shared" si="2"/>
        <v>13.219999999999999</v>
      </c>
      <c r="C31">
        <f t="shared" si="0"/>
        <v>192.7111128</v>
      </c>
      <c r="D31">
        <f t="shared" si="1"/>
        <v>85.144000000000005</v>
      </c>
      <c r="E31" s="2">
        <f t="shared" si="3"/>
        <v>277.85511280000003</v>
      </c>
    </row>
    <row r="32" spans="1:8" x14ac:dyDescent="0.3">
      <c r="A32">
        <v>30</v>
      </c>
      <c r="B32">
        <f t="shared" si="2"/>
        <v>13.69</v>
      </c>
      <c r="C32">
        <f t="shared" si="0"/>
        <v>199.56241560000001</v>
      </c>
      <c r="D32">
        <f t="shared" si="1"/>
        <v>88.08</v>
      </c>
      <c r="E32" s="3">
        <f t="shared" si="3"/>
        <v>287.64241559999999</v>
      </c>
      <c r="G32" s="4">
        <f>(C32+D32)/30</f>
        <v>9.5880805200000001</v>
      </c>
      <c r="H32" s="1" t="s">
        <v>2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NON SHAMBA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</dc:creator>
  <cp:lastModifiedBy>sil lanckriet</cp:lastModifiedBy>
  <dcterms:created xsi:type="dcterms:W3CDTF">2022-10-24T14:12:37Z</dcterms:created>
  <dcterms:modified xsi:type="dcterms:W3CDTF">2023-07-05T09:28:40Z</dcterms:modified>
</cp:coreProperties>
</file>